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 activeTab="1"/>
  </bookViews>
  <sheets>
    <sheet name="双包价" sheetId="4" r:id="rId1"/>
    <sheet name="包工价 " sheetId="5" r:id="rId2"/>
  </sheets>
  <externalReferences>
    <externalReference r:id="rId3"/>
  </externalReferences>
  <definedNames>
    <definedName name="_xlnm.Print_Area" localSheetId="0">双包价!$A$1:$H$19</definedName>
    <definedName name="_xlnm.Print_Area" localSheetId="1">'包工价 '!$A$1:$H$19</definedName>
  </definedNames>
  <calcPr calcId="144525"/>
</workbook>
</file>

<file path=xl/sharedStrings.xml><?xml version="1.0" encoding="utf-8"?>
<sst xmlns="http://schemas.openxmlformats.org/spreadsheetml/2006/main" count="145" uniqueCount="55">
  <si>
    <t>国产跨平台操作系统研发及生产项目1#厂房桩基及基坑支护报价单（包工包料）</t>
  </si>
  <si>
    <t>分部或分项</t>
  </si>
  <si>
    <t>项目名称</t>
  </si>
  <si>
    <t>项目特征</t>
  </si>
  <si>
    <t>工作内容</t>
  </si>
  <si>
    <t>单位</t>
  </si>
  <si>
    <t>暂定工程量</t>
  </si>
  <si>
    <t>单价</t>
  </si>
  <si>
    <t>合价</t>
  </si>
  <si>
    <t>分部</t>
  </si>
  <si>
    <t>分项</t>
  </si>
  <si>
    <t>挂钢板网喷砼</t>
  </si>
  <si>
    <t>1.部位：需土钉支护边坡
2.厚度：80mm
3.材料种类：C20混凝土，2mm@100*50钢板网
4.混凝土(砂浆)类别、强度等级：C20混凝土
5.Ø50PVC@3M安装管排水
6.直径Φ16*1m钢筋@1.5M梅花布置</t>
  </si>
  <si>
    <t>1.土钉
2.混凝土(砂浆)制作、运输、喷射、养护
3.钻排水孔、安装排水管
4.喷射施工平台搭设、拆除
5.包工包料</t>
  </si>
  <si>
    <t>m2</t>
  </si>
  <si>
    <t>钢板桩（租赁1个月以内）</t>
  </si>
  <si>
    <t>1.地层情况：素填土、粉质粘土、粘土
2.桩长：9m；324根
3.钢板桩类型：FSP-IV型钢板桩</t>
  </si>
  <si>
    <t>1.工作平台搭拆
2.桩机竖拆、移位
3.打拔钢板桩
4.人员、设备、材料进出场费，租赁费等</t>
  </si>
  <si>
    <t>根</t>
  </si>
  <si>
    <t>引孔费</t>
  </si>
  <si>
    <t>辅助钢板桩沉桩</t>
  </si>
  <si>
    <t>在钢板桩沉桩前，钻孔辅助钢板桩沉桩</t>
  </si>
  <si>
    <t>m</t>
  </si>
  <si>
    <t>钢板桩超过1个月</t>
  </si>
  <si>
    <t>钢板桩延期，324根</t>
  </si>
  <si>
    <t>钢板桩延期</t>
  </si>
  <si>
    <t>根/天</t>
  </si>
  <si>
    <t>杉木桩</t>
  </si>
  <si>
    <t>大头直径100mm，L=3m，间距0.4m</t>
  </si>
  <si>
    <t>挖机、人员、杉木桩</t>
  </si>
  <si>
    <t>型钢腰梁</t>
  </si>
  <si>
    <t>1.部位：需支撑钢板桩区域
2.钢材品种、规格：Φ22b型钢
3.隔3根钢板桩焊接上下各两根Φ22钢筋0.8m，两端焊接220mm</t>
  </si>
  <si>
    <t>1.支撑、铁件制作 
2.支撑、铁件安装
3.拆除
4.运输
5.包工包料</t>
  </si>
  <si>
    <t>延米</t>
  </si>
  <si>
    <t>型钢腰梁超过1个月</t>
  </si>
  <si>
    <t>CFG桩</t>
  </si>
  <si>
    <t>CFG桩（实桩）</t>
  </si>
  <si>
    <t>桩径500mm，桩长10.3m；桩数441根</t>
  </si>
  <si>
    <t>1、人员、设备、材料进出场费
2、钻孔、灌注、接桩头
3、C20砼
4、挖机清理作业面</t>
  </si>
  <si>
    <t>CFG桩（空孔）</t>
  </si>
  <si>
    <t>预计5m；桩数441根</t>
  </si>
  <si>
    <t>1、人员、设备、材料进出场费
2、钻孔
3、挖机清理作业面</t>
  </si>
  <si>
    <t>锚杆桩</t>
  </si>
  <si>
    <t>桩径250mm，桩长14m；桩数297根。注浆料M32.5级；3根22主筋，2米设定位环。</t>
  </si>
  <si>
    <r>
      <rPr>
        <sz val="11"/>
        <color theme="1"/>
        <rFont val="宋体"/>
        <charset val="134"/>
      </rPr>
      <t>1、人员、设备、材料进出场费
2、钻孔、灌注、制安钢筋笼
3、M32.5注浆料
4、</t>
    </r>
    <r>
      <rPr>
        <sz val="11"/>
        <color theme="1"/>
        <rFont val="Microsoft YaHei"/>
        <charset val="134"/>
      </rPr>
      <t>Φ</t>
    </r>
    <r>
      <rPr>
        <sz val="11"/>
        <color theme="1"/>
        <rFont val="宋体"/>
        <charset val="134"/>
      </rPr>
      <t>22主筋，Φ8定位筋</t>
    </r>
  </si>
  <si>
    <t>不含税合计</t>
  </si>
  <si>
    <t>税金</t>
  </si>
  <si>
    <t>税金9%</t>
  </si>
  <si>
    <t>项</t>
  </si>
  <si>
    <t>含税价合计</t>
  </si>
  <si>
    <t>国产跨平台操作系统研发及生产项目1#厂房桩基及基坑支护报价单（单包人工和机械）</t>
  </si>
  <si>
    <t>1、人员、设备、材料进出场费
2、钻孔、灌注、截桩头
3、挖机清理作业面</t>
  </si>
  <si>
    <t>1、人员、设备、材料进出场费
2、钻孔、灌注、制安钢筋笼</t>
  </si>
  <si>
    <t>税金3%</t>
  </si>
  <si>
    <t>注：主材所用的钢筋和均由甲方提供。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</si>
</sst>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20"/>
      <name val="宋体"/>
      <charset val="134"/>
    </font>
    <font>
      <sz val="2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4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08;&#22238;&#36335;&#31995;&#32479;&#22823;&#22411;&#31185;&#30740;&#35797;&#39564;&#35774;&#26045;&#24314;&#35774;&#39033;&#30446;\7&#12289;&#39033;&#30446;&#25307;&#26631;&#36164;&#26009;\&#25307;&#37319;&#35268;&#33539;&#24615;&#25991;&#20214;&#36164;&#26009;\&#38468;&#20214;1-17\&#38468;&#20214;6&#65306;&#31995;&#32479;&#26631;&#20934;&#28165;&#21333;&#21517;&#31216;&#21450;&#32534;&#3072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41">
          <cell r="B41" t="str">
            <v>基坑与边坡支护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view="pageBreakPreview" zoomScaleNormal="85" topLeftCell="A9" workbookViewId="0">
      <selection activeCell="A19" sqref="A19"/>
    </sheetView>
  </sheetViews>
  <sheetFormatPr defaultColWidth="8.775" defaultRowHeight="12.75"/>
  <cols>
    <col min="1" max="1" width="10" style="1" customWidth="1"/>
    <col min="2" max="2" width="19" style="2" customWidth="1"/>
    <col min="3" max="3" width="37.6416666666667" style="3" customWidth="1"/>
    <col min="4" max="4" width="40.7333333333333" style="4" customWidth="1"/>
    <col min="5" max="5" width="11" style="1" customWidth="1"/>
    <col min="6" max="6" width="10.175" style="5" customWidth="1"/>
    <col min="7" max="7" width="5.44166666666667" style="6" customWidth="1"/>
    <col min="8" max="8" width="12.8916666666667" style="5"/>
    <col min="9" max="10" width="11.125" style="6"/>
    <col min="11" max="11" width="10.125" style="6"/>
    <col min="12" max="13" width="11.125" style="6"/>
    <col min="14" max="15" width="8.775" style="6"/>
    <col min="16" max="16" width="10.125" style="6"/>
    <col min="17" max="16384" width="8.775" style="6"/>
  </cols>
  <sheetData>
    <row r="1" ht="51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ht="57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</row>
    <row r="3" ht="25.95" customHeight="1" spans="1:8">
      <c r="A3" s="13" t="s">
        <v>9</v>
      </c>
      <c r="B3" s="14" t="str">
        <f>'[1]SQL Results'!$B$41</f>
        <v>基坑与边坡支护</v>
      </c>
      <c r="C3" s="15"/>
      <c r="D3" s="16"/>
      <c r="E3" s="17"/>
      <c r="F3" s="17"/>
      <c r="G3" s="18"/>
      <c r="H3" s="19"/>
    </row>
    <row r="4" ht="119" customHeight="1" spans="1:8">
      <c r="A4" s="13" t="s">
        <v>10</v>
      </c>
      <c r="B4" s="20" t="s">
        <v>11</v>
      </c>
      <c r="C4" s="21" t="s">
        <v>12</v>
      </c>
      <c r="D4" s="15" t="s">
        <v>13</v>
      </c>
      <c r="E4" s="22" t="s">
        <v>14</v>
      </c>
      <c r="F4" s="17">
        <v>2142.82</v>
      </c>
      <c r="G4" s="18"/>
      <c r="H4" s="23"/>
    </row>
    <row r="5" ht="84" customHeight="1" spans="1:8">
      <c r="A5" s="13" t="s">
        <v>10</v>
      </c>
      <c r="B5" s="24" t="s">
        <v>15</v>
      </c>
      <c r="C5" s="15" t="s">
        <v>16</v>
      </c>
      <c r="D5" s="15" t="s">
        <v>17</v>
      </c>
      <c r="E5" s="22" t="s">
        <v>18</v>
      </c>
      <c r="F5" s="25">
        <v>324</v>
      </c>
      <c r="G5" s="18"/>
      <c r="H5" s="23"/>
    </row>
    <row r="6" ht="26" customHeight="1" spans="1:8">
      <c r="A6" s="13" t="s">
        <v>10</v>
      </c>
      <c r="B6" s="24" t="s">
        <v>19</v>
      </c>
      <c r="C6" s="15" t="s">
        <v>20</v>
      </c>
      <c r="D6" s="15" t="s">
        <v>21</v>
      </c>
      <c r="E6" s="22" t="s">
        <v>22</v>
      </c>
      <c r="F6" s="25">
        <f>324*9</f>
        <v>2916</v>
      </c>
      <c r="G6" s="18"/>
      <c r="H6" s="23"/>
    </row>
    <row r="7" ht="37" customHeight="1" spans="1:8">
      <c r="A7" s="17" t="s">
        <v>10</v>
      </c>
      <c r="B7" s="24" t="s">
        <v>23</v>
      </c>
      <c r="C7" s="24" t="s">
        <v>24</v>
      </c>
      <c r="D7" s="16" t="s">
        <v>25</v>
      </c>
      <c r="E7" s="26" t="s">
        <v>26</v>
      </c>
      <c r="F7" s="17">
        <v>324</v>
      </c>
      <c r="G7" s="18"/>
      <c r="H7" s="23"/>
    </row>
    <row r="8" ht="34" customHeight="1" spans="1:8">
      <c r="A8" s="13" t="s">
        <v>10</v>
      </c>
      <c r="B8" s="24" t="s">
        <v>27</v>
      </c>
      <c r="C8" s="24" t="s">
        <v>28</v>
      </c>
      <c r="D8" s="16" t="s">
        <v>29</v>
      </c>
      <c r="E8" s="26" t="s">
        <v>22</v>
      </c>
      <c r="F8" s="17">
        <v>414</v>
      </c>
      <c r="G8" s="18"/>
      <c r="H8" s="23"/>
    </row>
    <row r="9" ht="67.5" spans="1:8">
      <c r="A9" s="13" t="s">
        <v>10</v>
      </c>
      <c r="B9" s="27" t="s">
        <v>30</v>
      </c>
      <c r="C9" s="15" t="s">
        <v>31</v>
      </c>
      <c r="D9" s="15" t="s">
        <v>32</v>
      </c>
      <c r="E9" s="22" t="s">
        <v>33</v>
      </c>
      <c r="F9" s="17">
        <v>138</v>
      </c>
      <c r="G9" s="18"/>
      <c r="H9" s="23"/>
    </row>
    <row r="10" ht="37" customHeight="1" spans="1:8">
      <c r="A10" s="17" t="s">
        <v>10</v>
      </c>
      <c r="B10" s="24" t="s">
        <v>34</v>
      </c>
      <c r="C10" s="24" t="s">
        <v>25</v>
      </c>
      <c r="D10" s="16" t="s">
        <v>25</v>
      </c>
      <c r="E10" s="26" t="s">
        <v>33</v>
      </c>
      <c r="F10" s="17">
        <v>138</v>
      </c>
      <c r="G10" s="18"/>
      <c r="H10" s="23"/>
    </row>
    <row r="11" ht="37" customHeight="1" spans="1:8">
      <c r="A11" s="17" t="s">
        <v>9</v>
      </c>
      <c r="B11" s="27" t="s">
        <v>35</v>
      </c>
      <c r="C11" s="24"/>
      <c r="D11" s="16"/>
      <c r="E11" s="26"/>
      <c r="F11" s="17"/>
      <c r="G11" s="18"/>
      <c r="H11" s="23"/>
    </row>
    <row r="12" ht="61" customHeight="1" spans="1:8">
      <c r="A12" s="13" t="s">
        <v>10</v>
      </c>
      <c r="B12" s="27" t="s">
        <v>36</v>
      </c>
      <c r="C12" s="21" t="s">
        <v>37</v>
      </c>
      <c r="D12" s="15" t="s">
        <v>38</v>
      </c>
      <c r="E12" s="22" t="s">
        <v>22</v>
      </c>
      <c r="F12" s="38">
        <f>441*10.3</f>
        <v>4542.3</v>
      </c>
      <c r="G12" s="18"/>
      <c r="H12" s="23"/>
    </row>
    <row r="13" ht="61" customHeight="1" spans="1:8">
      <c r="A13" s="13" t="s">
        <v>10</v>
      </c>
      <c r="B13" s="27" t="s">
        <v>39</v>
      </c>
      <c r="C13" s="21" t="s">
        <v>40</v>
      </c>
      <c r="D13" s="15" t="s">
        <v>41</v>
      </c>
      <c r="E13" s="22" t="s">
        <v>22</v>
      </c>
      <c r="F13" s="38">
        <f>441*5</f>
        <v>2205</v>
      </c>
      <c r="G13" s="18"/>
      <c r="H13" s="23"/>
    </row>
    <row r="14" ht="37" customHeight="1" spans="1:8">
      <c r="A14" s="17" t="s">
        <v>9</v>
      </c>
      <c r="B14" s="27" t="s">
        <v>42</v>
      </c>
      <c r="C14" s="24"/>
      <c r="D14" s="16"/>
      <c r="E14" s="26"/>
      <c r="F14" s="17"/>
      <c r="G14" s="18"/>
      <c r="H14" s="23"/>
    </row>
    <row r="15" ht="61" customHeight="1" spans="1:8">
      <c r="A15" s="13" t="s">
        <v>10</v>
      </c>
      <c r="B15" s="27" t="s">
        <v>42</v>
      </c>
      <c r="C15" s="21" t="s">
        <v>43</v>
      </c>
      <c r="D15" s="15" t="s">
        <v>44</v>
      </c>
      <c r="E15" s="22" t="s">
        <v>22</v>
      </c>
      <c r="F15" s="38">
        <f>297*14</f>
        <v>4158</v>
      </c>
      <c r="G15" s="18"/>
      <c r="H15" s="23"/>
    </row>
    <row r="16" ht="27" customHeight="1" spans="1:9">
      <c r="A16" s="13" t="s">
        <v>10</v>
      </c>
      <c r="B16" s="13"/>
      <c r="C16" s="13" t="s">
        <v>45</v>
      </c>
      <c r="D16" s="13"/>
      <c r="E16" s="13"/>
      <c r="F16" s="13"/>
      <c r="G16" s="13"/>
      <c r="H16" s="39"/>
      <c r="I16" s="36"/>
    </row>
    <row r="17" ht="22" customHeight="1" spans="1:9">
      <c r="A17" s="13" t="s">
        <v>10</v>
      </c>
      <c r="B17" s="13"/>
      <c r="C17" s="13" t="s">
        <v>46</v>
      </c>
      <c r="D17" s="13" t="s">
        <v>47</v>
      </c>
      <c r="E17" s="13" t="s">
        <v>48</v>
      </c>
      <c r="F17" s="13">
        <v>1</v>
      </c>
      <c r="G17" s="13"/>
      <c r="H17" s="39"/>
      <c r="I17" s="36"/>
    </row>
    <row r="18" ht="25" customHeight="1" spans="1:9">
      <c r="A18" s="13" t="s">
        <v>9</v>
      </c>
      <c r="B18" s="13"/>
      <c r="C18" s="13" t="s">
        <v>49</v>
      </c>
      <c r="D18" s="13"/>
      <c r="E18" s="13"/>
      <c r="F18" s="13"/>
      <c r="G18" s="13"/>
      <c r="H18" s="39"/>
      <c r="I18" s="35"/>
    </row>
    <row r="19" ht="21" customHeight="1" spans="1:9">
      <c r="A19" s="30"/>
      <c r="B19" s="4"/>
      <c r="C19" s="4"/>
      <c r="E19" s="4"/>
      <c r="F19" s="31"/>
      <c r="G19" s="31"/>
      <c r="H19" s="31"/>
      <c r="I19" s="37"/>
    </row>
    <row r="20" spans="6:8">
      <c r="F20" s="32"/>
      <c r="G20" s="33"/>
      <c r="H20" s="34"/>
    </row>
    <row r="21" spans="8:8">
      <c r="H21" s="35"/>
    </row>
  </sheetData>
  <mergeCells count="2">
    <mergeCell ref="A1:H1"/>
    <mergeCell ref="F19:H19"/>
  </mergeCells>
  <pageMargins left="0.25" right="0.25" top="0.354166666666667" bottom="0.196527777777778" header="0.3" footer="0.196527777777778"/>
  <pageSetup paperSize="9"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="85" zoomScaleNormal="85" topLeftCell="A4" workbookViewId="0">
      <selection activeCell="B21" sqref="B21"/>
    </sheetView>
  </sheetViews>
  <sheetFormatPr defaultColWidth="8.775" defaultRowHeight="12.75"/>
  <cols>
    <col min="1" max="1" width="10" style="1" customWidth="1"/>
    <col min="2" max="2" width="19" style="2" customWidth="1"/>
    <col min="3" max="3" width="41.225" style="3" customWidth="1"/>
    <col min="4" max="4" width="40.8916666666667" style="4" customWidth="1"/>
    <col min="5" max="5" width="11" style="1" customWidth="1"/>
    <col min="6" max="6" width="10.175" style="5" customWidth="1"/>
    <col min="7" max="7" width="5.44166666666667" style="6" customWidth="1"/>
    <col min="8" max="8" width="12.8916666666667" style="5"/>
    <col min="9" max="10" width="11.125" style="6"/>
    <col min="11" max="11" width="10.125" style="6"/>
    <col min="12" max="13" width="11.125" style="6"/>
    <col min="14" max="15" width="8.775" style="6"/>
    <col min="16" max="16" width="10.125" style="6"/>
    <col min="17" max="16384" width="8.775" style="6"/>
  </cols>
  <sheetData>
    <row r="1" ht="51" customHeight="1" spans="1:8">
      <c r="A1" s="7" t="s">
        <v>50</v>
      </c>
      <c r="B1" s="8"/>
      <c r="C1" s="8"/>
      <c r="D1" s="8"/>
      <c r="E1" s="8"/>
      <c r="F1" s="8"/>
      <c r="G1" s="8"/>
      <c r="H1" s="8"/>
    </row>
    <row r="2" ht="57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</row>
    <row r="3" ht="25.95" customHeight="1" spans="1:8">
      <c r="A3" s="13" t="s">
        <v>9</v>
      </c>
      <c r="B3" s="14" t="str">
        <f>'[1]SQL Results'!$B$41</f>
        <v>基坑与边坡支护</v>
      </c>
      <c r="C3" s="15"/>
      <c r="D3" s="16"/>
      <c r="E3" s="17"/>
      <c r="F3" s="17"/>
      <c r="G3" s="18"/>
      <c r="H3" s="19"/>
    </row>
    <row r="4" ht="95" customHeight="1" spans="1:8">
      <c r="A4" s="13" t="s">
        <v>10</v>
      </c>
      <c r="B4" s="20" t="s">
        <v>11</v>
      </c>
      <c r="C4" s="21" t="s">
        <v>12</v>
      </c>
      <c r="D4" s="15" t="s">
        <v>13</v>
      </c>
      <c r="E4" s="22" t="s">
        <v>14</v>
      </c>
      <c r="F4" s="17">
        <v>2142.82</v>
      </c>
      <c r="G4" s="18"/>
      <c r="H4" s="23"/>
    </row>
    <row r="5" ht="63" customHeight="1" spans="1:8">
      <c r="A5" s="13" t="s">
        <v>10</v>
      </c>
      <c r="B5" s="24" t="s">
        <v>15</v>
      </c>
      <c r="C5" s="15" t="s">
        <v>16</v>
      </c>
      <c r="D5" s="15" t="s">
        <v>17</v>
      </c>
      <c r="E5" s="22" t="s">
        <v>18</v>
      </c>
      <c r="F5" s="25">
        <v>324</v>
      </c>
      <c r="G5" s="18"/>
      <c r="H5" s="23"/>
    </row>
    <row r="6" ht="26" customHeight="1" spans="1:8">
      <c r="A6" s="13" t="s">
        <v>10</v>
      </c>
      <c r="B6" s="24" t="s">
        <v>19</v>
      </c>
      <c r="C6" s="15" t="s">
        <v>20</v>
      </c>
      <c r="D6" s="15" t="s">
        <v>21</v>
      </c>
      <c r="E6" s="22" t="s">
        <v>22</v>
      </c>
      <c r="F6" s="25">
        <f>324*9</f>
        <v>2916</v>
      </c>
      <c r="G6" s="18"/>
      <c r="H6" s="23"/>
    </row>
    <row r="7" ht="37" customHeight="1" spans="1:8">
      <c r="A7" s="17" t="s">
        <v>10</v>
      </c>
      <c r="B7" s="24" t="s">
        <v>23</v>
      </c>
      <c r="C7" s="24" t="s">
        <v>24</v>
      </c>
      <c r="D7" s="16" t="s">
        <v>25</v>
      </c>
      <c r="E7" s="26" t="s">
        <v>26</v>
      </c>
      <c r="F7" s="17">
        <v>324</v>
      </c>
      <c r="G7" s="18"/>
      <c r="H7" s="23"/>
    </row>
    <row r="8" ht="34" customHeight="1" spans="1:8">
      <c r="A8" s="13" t="s">
        <v>10</v>
      </c>
      <c r="B8" s="24" t="s">
        <v>27</v>
      </c>
      <c r="C8" s="24" t="s">
        <v>28</v>
      </c>
      <c r="D8" s="16" t="s">
        <v>29</v>
      </c>
      <c r="E8" s="26" t="s">
        <v>22</v>
      </c>
      <c r="F8" s="17">
        <v>414</v>
      </c>
      <c r="G8" s="18"/>
      <c r="H8" s="23"/>
    </row>
    <row r="9" ht="67.5" spans="1:8">
      <c r="A9" s="13" t="s">
        <v>10</v>
      </c>
      <c r="B9" s="27" t="s">
        <v>30</v>
      </c>
      <c r="C9" s="15" t="s">
        <v>31</v>
      </c>
      <c r="D9" s="15" t="s">
        <v>32</v>
      </c>
      <c r="E9" s="22" t="s">
        <v>33</v>
      </c>
      <c r="F9" s="17">
        <v>138</v>
      </c>
      <c r="G9" s="18"/>
      <c r="H9" s="23"/>
    </row>
    <row r="10" ht="37" customHeight="1" spans="1:8">
      <c r="A10" s="17" t="s">
        <v>10</v>
      </c>
      <c r="B10" s="24" t="s">
        <v>34</v>
      </c>
      <c r="C10" s="24" t="s">
        <v>25</v>
      </c>
      <c r="D10" s="16" t="s">
        <v>25</v>
      </c>
      <c r="E10" s="26" t="s">
        <v>33</v>
      </c>
      <c r="F10" s="17">
        <v>138</v>
      </c>
      <c r="G10" s="18"/>
      <c r="H10" s="23"/>
    </row>
    <row r="11" ht="37" customHeight="1" spans="1:8">
      <c r="A11" s="17" t="s">
        <v>9</v>
      </c>
      <c r="B11" s="24" t="s">
        <v>35</v>
      </c>
      <c r="C11" s="24"/>
      <c r="D11" s="16"/>
      <c r="E11" s="26"/>
      <c r="F11" s="17"/>
      <c r="G11" s="18"/>
      <c r="H11" s="23"/>
    </row>
    <row r="12" ht="61" customHeight="1" spans="1:8">
      <c r="A12" s="17" t="s">
        <v>10</v>
      </c>
      <c r="B12" s="27" t="s">
        <v>36</v>
      </c>
      <c r="C12" s="21" t="s">
        <v>37</v>
      </c>
      <c r="D12" s="15" t="s">
        <v>51</v>
      </c>
      <c r="E12" s="22" t="s">
        <v>22</v>
      </c>
      <c r="F12" s="28">
        <f>441*10.3</f>
        <v>4542.3</v>
      </c>
      <c r="G12" s="18"/>
      <c r="H12" s="23"/>
    </row>
    <row r="13" ht="61" customHeight="1" spans="1:8">
      <c r="A13" s="17" t="s">
        <v>10</v>
      </c>
      <c r="B13" s="27" t="s">
        <v>39</v>
      </c>
      <c r="C13" s="21" t="s">
        <v>40</v>
      </c>
      <c r="D13" s="15" t="s">
        <v>41</v>
      </c>
      <c r="E13" s="22" t="s">
        <v>22</v>
      </c>
      <c r="F13" s="28">
        <f>441*5</f>
        <v>2205</v>
      </c>
      <c r="G13" s="18"/>
      <c r="H13" s="23"/>
    </row>
    <row r="14" ht="37" customHeight="1" spans="1:8">
      <c r="A14" s="17" t="s">
        <v>9</v>
      </c>
      <c r="B14" s="27" t="s">
        <v>42</v>
      </c>
      <c r="C14" s="24"/>
      <c r="D14" s="16"/>
      <c r="E14" s="26"/>
      <c r="F14" s="17"/>
      <c r="G14" s="18"/>
      <c r="H14" s="23"/>
    </row>
    <row r="15" ht="52" customHeight="1" spans="1:8">
      <c r="A15" s="13" t="s">
        <v>10</v>
      </c>
      <c r="B15" s="27" t="s">
        <v>42</v>
      </c>
      <c r="C15" s="21" t="s">
        <v>43</v>
      </c>
      <c r="D15" s="15" t="s">
        <v>52</v>
      </c>
      <c r="E15" s="22" t="s">
        <v>22</v>
      </c>
      <c r="F15" s="28">
        <f>297*14</f>
        <v>4158</v>
      </c>
      <c r="G15" s="18"/>
      <c r="H15" s="23"/>
    </row>
    <row r="16" ht="27" customHeight="1" spans="1:9">
      <c r="A16" s="17" t="s">
        <v>10</v>
      </c>
      <c r="B16" s="17"/>
      <c r="C16" s="17" t="s">
        <v>45</v>
      </c>
      <c r="D16" s="17"/>
      <c r="E16" s="17"/>
      <c r="F16" s="17"/>
      <c r="G16" s="17"/>
      <c r="H16" s="29"/>
      <c r="I16" s="36"/>
    </row>
    <row r="17" ht="22" customHeight="1" spans="1:9">
      <c r="A17" s="17" t="s">
        <v>10</v>
      </c>
      <c r="B17" s="17"/>
      <c r="C17" s="17" t="s">
        <v>46</v>
      </c>
      <c r="D17" s="17" t="s">
        <v>53</v>
      </c>
      <c r="E17" s="17" t="s">
        <v>48</v>
      </c>
      <c r="F17" s="17">
        <v>1</v>
      </c>
      <c r="G17" s="17"/>
      <c r="H17" s="29"/>
      <c r="I17" s="36"/>
    </row>
    <row r="18" ht="25" customHeight="1" spans="1:9">
      <c r="A18" s="17" t="s">
        <v>9</v>
      </c>
      <c r="B18" s="17"/>
      <c r="C18" s="17" t="s">
        <v>49</v>
      </c>
      <c r="D18" s="17"/>
      <c r="E18" s="17"/>
      <c r="F18" s="17"/>
      <c r="G18" s="17"/>
      <c r="H18" s="29"/>
      <c r="I18" s="35"/>
    </row>
    <row r="19" ht="21" customHeight="1" spans="1:9">
      <c r="A19" s="30" t="s">
        <v>54</v>
      </c>
      <c r="B19" s="4"/>
      <c r="C19" s="4"/>
      <c r="E19" s="4"/>
      <c r="F19" s="31"/>
      <c r="G19" s="31"/>
      <c r="H19" s="31"/>
      <c r="I19" s="37"/>
    </row>
    <row r="20" spans="6:8">
      <c r="F20" s="32"/>
      <c r="G20" s="33"/>
      <c r="H20" s="34"/>
    </row>
    <row r="21" spans="8:8">
      <c r="H21" s="35"/>
    </row>
  </sheetData>
  <mergeCells count="2">
    <mergeCell ref="A1:H1"/>
    <mergeCell ref="F19:H19"/>
  </mergeCells>
  <pageMargins left="0.25" right="0.25" top="0.354166666666667" bottom="0.196527777777778" header="0.3" footer="0.196527777777778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双包价</vt:lpstr>
      <vt:lpstr>包工价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63015</dc:creator>
  <cp:lastModifiedBy>WPS_1481337642</cp:lastModifiedBy>
  <dcterms:created xsi:type="dcterms:W3CDTF">2021-04-06T09:05:00Z</dcterms:created>
  <cp:lastPrinted>2021-12-23T00:59:00Z</cp:lastPrinted>
  <dcterms:modified xsi:type="dcterms:W3CDTF">2023-04-25T08:52:07Z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11DD7D5718D44FFEA1CC359A8C49BBD7_13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false</vt:bool>
  </property>
</Properties>
</file>